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Denne_projektmappe"/>
  <mc:AlternateContent xmlns:mc="http://schemas.openxmlformats.org/markup-compatibility/2006">
    <mc:Choice Requires="x15">
      <x15ac:absPath xmlns:x15ac="http://schemas.microsoft.com/office/spreadsheetml/2010/11/ac" url="C:\Users\Hyldi\Desktop\Seneste version\"/>
    </mc:Choice>
  </mc:AlternateContent>
  <xr:revisionPtr revIDLastSave="0" documentId="13_ncr:1_{39641AEA-0E21-4C34-B1F7-26876ABB61F0}" xr6:coauthVersionLast="47" xr6:coauthVersionMax="47" xr10:uidLastSave="{00000000-0000-0000-0000-000000000000}"/>
  <bookViews>
    <workbookView xWindow="-120" yWindow="-120" windowWidth="29040" windowHeight="15720" xr2:uid="{0CF763F1-1466-4BCF-93B8-9D99D4C266B2}"/>
  </bookViews>
  <sheets>
    <sheet name="Træner- og Udvalgshonorar" sheetId="1" r:id="rId1"/>
    <sheet name="Eksempler på honorar" sheetId="5" r:id="rId2"/>
    <sheet name="Datavalidering" sheetId="2" state="hidden" r:id="rId3"/>
  </sheets>
  <definedNames>
    <definedName name="_xlnm._FilterDatabase" localSheetId="2" hidden="1">Datavalidering!#REF!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2" i="1" l="1"/>
  <c r="I31" i="1"/>
  <c r="H22" i="2"/>
  <c r="I33" i="1"/>
  <c r="I34" i="1" l="1"/>
  <c r="I38" i="1" l="1"/>
  <c r="I37" i="1"/>
  <c r="I36" i="1"/>
  <c r="I39" i="1" l="1"/>
</calcChain>
</file>

<file path=xl/sharedStrings.xml><?xml version="1.0" encoding="utf-8"?>
<sst xmlns="http://schemas.openxmlformats.org/spreadsheetml/2006/main" count="86" uniqueCount="72">
  <si>
    <t>Fulde navn:</t>
  </si>
  <si>
    <t xml:space="preserve">Reg: </t>
  </si>
  <si>
    <t xml:space="preserve">kt nr.: </t>
  </si>
  <si>
    <t>Afdelinger</t>
  </si>
  <si>
    <t>60+</t>
  </si>
  <si>
    <t>Badminton</t>
  </si>
  <si>
    <t>Esport</t>
  </si>
  <si>
    <t>Fodbold</t>
  </si>
  <si>
    <t>Forretningsudvalget</t>
  </si>
  <si>
    <t>Gymnastik</t>
  </si>
  <si>
    <t>Håndbold</t>
  </si>
  <si>
    <t>Motion</t>
  </si>
  <si>
    <t>Padel</t>
  </si>
  <si>
    <t>Sponsor</t>
  </si>
  <si>
    <t>Svømning</t>
  </si>
  <si>
    <t>Sats</t>
  </si>
  <si>
    <t>I alt</t>
  </si>
  <si>
    <t>Træner: 600 kr. pr. hold pr. sæson</t>
  </si>
  <si>
    <t>Hjælpetræner (under 18 år): 300 kr. pr. hold pr. sæson</t>
  </si>
  <si>
    <t>Udvalgsmedlemmer: 1.000 kr. pr. år</t>
  </si>
  <si>
    <t>Eksempler på honorar</t>
  </si>
  <si>
    <t>Eksempel 1</t>
  </si>
  <si>
    <t>En træner har ét hold i tre sæsoner.</t>
  </si>
  <si>
    <t>Honorar:</t>
  </si>
  <si>
    <t>Eksempel 2</t>
  </si>
  <si>
    <t>En træner har ét hold i én sæson.</t>
  </si>
  <si>
    <t>Eksempel 3</t>
  </si>
  <si>
    <t>Eksempel 4</t>
  </si>
  <si>
    <r>
      <t>3 × 600 kr. = </t>
    </r>
    <r>
      <rPr>
        <b/>
        <sz val="11"/>
        <color rgb="FF1F1F1F"/>
        <rFont val="Aptos Narrow"/>
        <family val="2"/>
        <scheme val="minor"/>
      </rPr>
      <t>1.800 kr.</t>
    </r>
  </si>
  <si>
    <r>
      <t>1 × 600 kr. = </t>
    </r>
    <r>
      <rPr>
        <b/>
        <sz val="11"/>
        <color rgb="FF1F1F1F"/>
        <rFont val="Aptos Narrow"/>
        <family val="2"/>
        <scheme val="minor"/>
      </rPr>
      <t>600 kr.</t>
    </r>
  </si>
  <si>
    <r>
      <t>2 × 600 kr. = </t>
    </r>
    <r>
      <rPr>
        <b/>
        <sz val="11"/>
        <color rgb="FF1F1F1F"/>
        <rFont val="Aptos Narrow"/>
        <family val="2"/>
        <scheme val="minor"/>
      </rPr>
      <t>1.200 kr.</t>
    </r>
  </si>
  <si>
    <r>
      <t>(2 × 600 kr.) + 1.000 kr. = </t>
    </r>
    <r>
      <rPr>
        <b/>
        <sz val="11"/>
        <color rgb="FF1F1F1F"/>
        <rFont val="Aptos Narrow"/>
        <family val="2"/>
        <scheme val="minor"/>
      </rPr>
      <t>2.200 kr.</t>
    </r>
  </si>
  <si>
    <t>Antal hold</t>
  </si>
  <si>
    <t>Angiv om du sidder i udvalget for din afdeling</t>
  </si>
  <si>
    <t>Honorar i alt</t>
  </si>
  <si>
    <t>Ja</t>
  </si>
  <si>
    <t>Udvalg</t>
  </si>
  <si>
    <t>Nej</t>
  </si>
  <si>
    <t>En træner har to hold i én sæson.</t>
  </si>
  <si>
    <t>En træner har ét hold i to sæsoner og sidder i udvalg.</t>
  </si>
  <si>
    <t>Adresse:</t>
  </si>
  <si>
    <t>Post nr. og by:</t>
  </si>
  <si>
    <t>Fødselsdato:</t>
  </si>
  <si>
    <t>Afdeling:</t>
  </si>
  <si>
    <t>Sæson:</t>
  </si>
  <si>
    <t>Telefon og internet pr. år - maks. 2.600 kr.</t>
  </si>
  <si>
    <t>Administration, fx kontorartikler, porto og møder pr. år - maks 1.700 kr.</t>
  </si>
  <si>
    <t>Køb, vask og vedligehold af tøj, fx sportstøj pr. år - maks. 2.300 kr.</t>
  </si>
  <si>
    <t>I alt til udbetaling</t>
  </si>
  <si>
    <t xml:space="preserve">Har du behov for at se eksempler på fordeling af honorar, klik på fanen </t>
  </si>
  <si>
    <t xml:space="preserve">"Eksempler på honorar" </t>
  </si>
  <si>
    <t>Satser for honorar</t>
  </si>
  <si>
    <t>Skema til  træner- og udvalgshonorarer</t>
  </si>
  <si>
    <t>Maks satser for skattefri godtgørelse</t>
  </si>
  <si>
    <t>Link til SKAT's satser</t>
  </si>
  <si>
    <t>Skat for frivillige i idrætsforeninger: Se regler skat.dk</t>
  </si>
  <si>
    <t>Oplysninger om træner/udvalgsmedlem</t>
  </si>
  <si>
    <t>Følgende satser gælder for honorar i Alhedens IF:</t>
  </si>
  <si>
    <t>Honoraret fordeles på følgende skattefri godtgørelser:</t>
  </si>
  <si>
    <t>kr.</t>
  </si>
  <si>
    <t>Klik her for at komme retur til fanen</t>
  </si>
  <si>
    <t>"Træner- og Udvalgshonorar"</t>
  </si>
  <si>
    <t>klik for 
drop-down</t>
  </si>
  <si>
    <t>Indtast kun oplysninger i de markerede felter.</t>
  </si>
  <si>
    <t>Angiv antal hold/sæsoner som træner</t>
  </si>
  <si>
    <t>Når skemaet er udfyldt, gemmes det og sendes til din udvalgsformand til godkendelse.</t>
  </si>
  <si>
    <t>Det anbefales at udfylde regnearket på en computer, men det kan også printes og 
udfyldes manuelt.</t>
  </si>
  <si>
    <t>Bank:</t>
  </si>
  <si>
    <t>Indsendelse</t>
  </si>
  <si>
    <t>Vejledning</t>
  </si>
  <si>
    <t>Når skemaet er godkendt, videresender udvalgsformanden det til forretningsføreren, 
som sørger for udbetalingen.</t>
  </si>
  <si>
    <t>Angiv antal hold/sæsoner som hjælpetræner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</si>
</sst>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r.&quot;"/>
    <numFmt numFmtId="165" formatCode="#,##0;\-#,##0;;@"/>
  </numFmts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1F1F1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1F1F1F"/>
      <name val="Aptos Narrow"/>
      <family val="2"/>
      <scheme val="minor"/>
    </font>
    <font>
      <b/>
      <sz val="12"/>
      <color rgb="FF1F1F1F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26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2"/>
      <color rgb="FF1F1F1F"/>
      <name val="Aptos Narrow"/>
      <family val="2"/>
      <scheme val="minor"/>
    </font>
    <font>
      <u/>
      <sz val="12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3" fontId="0" fillId="0" borderId="0" xfId="0" applyNumberFormat="1" applyProtection="1">
      <protection locked="0"/>
    </xf>
    <xf numFmtId="0" fontId="0" fillId="2" borderId="3" xfId="0" applyFill="1" applyBorder="1" applyProtection="1">
      <protection locked="0"/>
    </xf>
    <xf numFmtId="49" fontId="10" fillId="2" borderId="1" xfId="0" applyNumberFormat="1" applyFont="1" applyFill="1" applyBorder="1" applyAlignment="1" applyProtection="1">
      <alignment horizontal="left"/>
      <protection locked="0"/>
    </xf>
    <xf numFmtId="0" fontId="2" fillId="0" borderId="0" xfId="1"/>
    <xf numFmtId="165" fontId="0" fillId="0" borderId="5" xfId="0" applyNumberFormat="1" applyBorder="1"/>
    <xf numFmtId="165" fontId="0" fillId="0" borderId="8" xfId="0" applyNumberFormat="1" applyBorder="1"/>
    <xf numFmtId="165" fontId="0" fillId="0" borderId="4" xfId="0" applyNumberFormat="1" applyBorder="1"/>
    <xf numFmtId="165" fontId="0" fillId="0" borderId="10" xfId="0" applyNumberFormat="1" applyBorder="1"/>
    <xf numFmtId="164" fontId="0" fillId="0" borderId="3" xfId="0" applyNumberFormat="1" applyBorder="1"/>
    <xf numFmtId="0" fontId="1" fillId="0" borderId="0" xfId="0" applyFont="1" applyAlignment="1">
      <alignment horizontal="right"/>
    </xf>
    <xf numFmtId="0" fontId="0" fillId="0" borderId="7" xfId="0" applyBorder="1"/>
    <xf numFmtId="0" fontId="4" fillId="0" borderId="8" xfId="0" applyFont="1" applyBorder="1"/>
    <xf numFmtId="0" fontId="0" fillId="0" borderId="8" xfId="0" applyBorder="1"/>
    <xf numFmtId="0" fontId="0" fillId="0" borderId="4" xfId="0" applyBorder="1"/>
    <xf numFmtId="0" fontId="0" fillId="0" borderId="9" xfId="0" applyBorder="1"/>
    <xf numFmtId="0" fontId="0" fillId="0" borderId="6" xfId="0" applyBorder="1"/>
    <xf numFmtId="0" fontId="0" fillId="0" borderId="5" xfId="0" applyBorder="1"/>
    <xf numFmtId="0" fontId="0" fillId="0" borderId="11" xfId="0" applyBorder="1"/>
    <xf numFmtId="0" fontId="5" fillId="0" borderId="0" xfId="0" applyFont="1"/>
    <xf numFmtId="0" fontId="4" fillId="0" borderId="0" xfId="0" applyFont="1" applyAlignment="1">
      <alignment horizontal="right"/>
    </xf>
    <xf numFmtId="0" fontId="1" fillId="0" borderId="12" xfId="0" applyFont="1" applyBorder="1" applyAlignment="1">
      <alignment vertical="top"/>
    </xf>
    <xf numFmtId="0" fontId="11" fillId="0" borderId="13" xfId="0" applyFont="1" applyBorder="1" applyAlignment="1">
      <alignment horizontal="center" vertical="top" wrapText="1"/>
    </xf>
    <xf numFmtId="0" fontId="1" fillId="0" borderId="15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1" fillId="0" borderId="7" xfId="0" applyFont="1" applyBorder="1" applyAlignment="1">
      <alignment vertical="top"/>
    </xf>
    <xf numFmtId="0" fontId="1" fillId="0" borderId="14" xfId="0" applyFont="1" applyBorder="1" applyAlignment="1">
      <alignment horizontal="center" vertical="top"/>
    </xf>
    <xf numFmtId="0" fontId="0" fillId="2" borderId="3" xfId="0" applyFill="1" applyBorder="1" applyAlignment="1" applyProtection="1">
      <alignment horizontal="right"/>
      <protection locked="0"/>
    </xf>
    <xf numFmtId="0" fontId="10" fillId="0" borderId="0" xfId="0" applyFont="1"/>
    <xf numFmtId="0" fontId="12" fillId="0" borderId="0" xfId="0" applyFont="1"/>
    <xf numFmtId="0" fontId="13" fillId="0" borderId="0" xfId="1" applyFont="1" applyProtection="1"/>
    <xf numFmtId="0" fontId="10" fillId="0" borderId="0" xfId="0" applyFont="1" applyProtection="1">
      <protection locked="0"/>
    </xf>
    <xf numFmtId="0" fontId="10" fillId="0" borderId="1" xfId="0" applyFont="1" applyBorder="1"/>
    <xf numFmtId="0" fontId="10" fillId="0" borderId="1" xfId="0" quotePrefix="1" applyFont="1" applyBorder="1"/>
    <xf numFmtId="0" fontId="3" fillId="3" borderId="0" xfId="0" applyFont="1" applyFill="1"/>
    <xf numFmtId="0" fontId="9" fillId="0" borderId="0" xfId="0" applyFont="1" applyAlignment="1" applyProtection="1">
      <alignment horizontal="left"/>
      <protection locked="0"/>
    </xf>
    <xf numFmtId="49" fontId="10" fillId="2" borderId="1" xfId="0" applyNumberFormat="1" applyFont="1" applyFill="1" applyBorder="1" applyAlignment="1" applyProtection="1">
      <alignment horizontal="left"/>
      <protection locked="0"/>
    </xf>
    <xf numFmtId="49" fontId="10" fillId="2" borderId="2" xfId="0" applyNumberFormat="1" applyFont="1" applyFill="1" applyBorder="1" applyAlignment="1" applyProtection="1">
      <alignment horizontal="left"/>
      <protection locked="0"/>
    </xf>
    <xf numFmtId="0" fontId="10" fillId="0" borderId="0" xfId="0" applyFont="1" applyAlignment="1">
      <alignment horizontal="left" wrapText="1"/>
    </xf>
    <xf numFmtId="0" fontId="10" fillId="0" borderId="0" xfId="0" applyFont="1" applyAlignment="1" applyProtection="1">
      <alignment horizontal="left" wrapText="1"/>
      <protection locked="0"/>
    </xf>
    <xf numFmtId="0" fontId="10" fillId="0" borderId="0" xfId="0" applyFont="1" applyAlignment="1">
      <alignment horizontal="right"/>
    </xf>
    <xf numFmtId="0" fontId="10" fillId="0" borderId="16" xfId="0" applyFont="1" applyBorder="1" applyAlignment="1">
      <alignment horizontal="right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28576</xdr:colOff>
      <xdr:row>0</xdr:row>
      <xdr:rowOff>47628</xdr:rowOff>
    </xdr:from>
    <xdr:to>
      <xdr:col>10</xdr:col>
      <xdr:colOff>383511</xdr:colOff>
      <xdr:row>6</xdr:row>
      <xdr:rowOff>9526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6C39AFE9-EBE1-CA5D-23A1-DA0DD0D34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47628"/>
          <a:ext cx="5707985" cy="110489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skat.dk/borger/personalegoder-hvis-du-er-medarbejder/du-er-frivillig-i-en-idraetsforen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F1FE4-86CA-4035-95A6-FF41CC7B855B}">
  <sheetPr codeName="Ark1">
    <tabColor rgb="FF00B050"/>
  </sheetPr>
  <dimension ref="A7:K42"/>
  <sheetViews>
    <sheetView tabSelected="1" zoomScaleNormal="100" workbookViewId="0">
      <selection activeCell="J11" sqref="J11"/>
    </sheetView>
  </sheetViews>
  <sheetFormatPr defaultColWidth="9.140625" defaultRowHeight="15" x14ac:dyDescent="0.25"/>
  <cols>
    <col min="1" max="1" width="17.28515625" style="2" customWidth="1"/>
    <col min="2" max="2" width="5" style="2" customWidth="1"/>
    <col min="3" max="3" width="6" style="2" customWidth="1"/>
    <col min="4" max="4" width="5.85546875" style="2" customWidth="1"/>
    <col min="5" max="5" width="3.140625" style="2" customWidth="1"/>
    <col min="6" max="7" width="10" style="2" bestFit="1" customWidth="1"/>
    <col min="8" max="8" width="9.140625" style="2" customWidth="1"/>
    <col min="9" max="9" width="10.85546875" style="2" customWidth="1"/>
    <col min="10" max="10" width="3" style="2" customWidth="1"/>
    <col min="11" max="11" width="6" style="2" customWidth="1"/>
    <col min="12" max="16384" width="9.140625" style="2"/>
  </cols>
  <sheetData>
    <row r="7" spans="1:11" ht="34.5" x14ac:dyDescent="0.55000000000000004">
      <c r="A7" s="42" t="s">
        <v>52</v>
      </c>
      <c r="B7" s="42"/>
      <c r="C7" s="42"/>
      <c r="D7" s="42"/>
      <c r="E7" s="42"/>
      <c r="F7" s="42"/>
      <c r="G7" s="42"/>
      <c r="H7" s="42"/>
      <c r="I7" s="42"/>
      <c r="J7" s="42"/>
    </row>
    <row r="8" spans="1:11" x14ac:dyDescent="0.25">
      <c r="A8"/>
      <c r="B8"/>
      <c r="C8"/>
      <c r="D8"/>
      <c r="E8"/>
      <c r="F8"/>
      <c r="G8"/>
      <c r="H8"/>
      <c r="I8"/>
      <c r="J8"/>
    </row>
    <row r="9" spans="1:11" ht="18.75" x14ac:dyDescent="0.3">
      <c r="A9" s="26" t="s">
        <v>69</v>
      </c>
      <c r="B9"/>
      <c r="C9"/>
      <c r="D9"/>
      <c r="E9"/>
      <c r="F9"/>
      <c r="G9"/>
      <c r="H9"/>
      <c r="I9"/>
      <c r="J9"/>
    </row>
    <row r="10" spans="1:11" ht="30" customHeight="1" x14ac:dyDescent="0.25">
      <c r="A10" s="46" t="s">
        <v>66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</row>
    <row r="11" spans="1:11" ht="15.75" x14ac:dyDescent="0.25">
      <c r="A11" s="35" t="s">
        <v>63</v>
      </c>
      <c r="B11"/>
      <c r="C11"/>
      <c r="D11"/>
      <c r="E11"/>
      <c r="F11"/>
      <c r="G11"/>
      <c r="H11"/>
      <c r="I11"/>
      <c r="J11"/>
    </row>
    <row r="12" spans="1:11" ht="18.75" x14ac:dyDescent="0.3">
      <c r="A12" s="26" t="s">
        <v>56</v>
      </c>
      <c r="B12"/>
      <c r="C12"/>
      <c r="D12"/>
      <c r="E12"/>
      <c r="F12"/>
      <c r="G12"/>
      <c r="H12"/>
      <c r="I12"/>
      <c r="J12"/>
    </row>
    <row r="13" spans="1:11" ht="20.100000000000001" customHeight="1" thickBot="1" x14ac:dyDescent="0.3">
      <c r="A13" s="27" t="s">
        <v>0</v>
      </c>
      <c r="B13" s="43"/>
      <c r="C13" s="43"/>
      <c r="D13" s="43"/>
      <c r="E13" s="43"/>
      <c r="F13" s="43"/>
      <c r="G13" s="43"/>
      <c r="H13" s="43"/>
      <c r="I13"/>
      <c r="J13"/>
    </row>
    <row r="14" spans="1:11" ht="20.100000000000001" customHeight="1" thickBot="1" x14ac:dyDescent="0.3">
      <c r="A14" s="27" t="s">
        <v>40</v>
      </c>
      <c r="B14" s="43"/>
      <c r="C14" s="43"/>
      <c r="D14" s="43"/>
      <c r="E14" s="43"/>
      <c r="F14" s="43"/>
      <c r="G14" s="43"/>
      <c r="H14" s="43"/>
      <c r="I14"/>
      <c r="J14"/>
    </row>
    <row r="15" spans="1:11" ht="20.100000000000001" customHeight="1" thickBot="1" x14ac:dyDescent="0.3">
      <c r="A15" s="27" t="s">
        <v>41</v>
      </c>
      <c r="B15" s="43"/>
      <c r="C15" s="43"/>
      <c r="D15" s="43"/>
      <c r="E15" s="43"/>
      <c r="F15" s="43"/>
      <c r="G15" s="43"/>
      <c r="H15" s="43"/>
      <c r="I15"/>
      <c r="J15"/>
    </row>
    <row r="16" spans="1:11" ht="20.100000000000001" customHeight="1" thickBot="1" x14ac:dyDescent="0.3">
      <c r="A16" s="27" t="s">
        <v>42</v>
      </c>
      <c r="B16" s="43"/>
      <c r="C16" s="43"/>
      <c r="D16" s="43"/>
      <c r="E16" s="43"/>
      <c r="F16" s="43"/>
      <c r="G16" s="43"/>
      <c r="H16" s="43"/>
      <c r="I16"/>
      <c r="J16"/>
    </row>
    <row r="17" spans="1:10" ht="20.100000000000001" customHeight="1" thickBot="1" x14ac:dyDescent="0.3">
      <c r="A17" s="27" t="s">
        <v>67</v>
      </c>
      <c r="B17" s="39" t="s">
        <v>1</v>
      </c>
      <c r="C17" s="10"/>
      <c r="D17" s="40" t="s">
        <v>2</v>
      </c>
      <c r="E17" s="44"/>
      <c r="F17" s="44"/>
      <c r="G17" s="44"/>
      <c r="H17" s="44"/>
      <c r="I17"/>
      <c r="J17"/>
    </row>
    <row r="18" spans="1:10" ht="20.100000000000001" customHeight="1" thickBot="1" x14ac:dyDescent="0.3">
      <c r="A18" s="27" t="s">
        <v>43</v>
      </c>
      <c r="B18" s="43"/>
      <c r="C18" s="43"/>
      <c r="D18" s="43"/>
      <c r="E18" s="43"/>
      <c r="F18" s="43"/>
      <c r="G18" s="43"/>
      <c r="H18" s="43"/>
      <c r="I18"/>
      <c r="J18"/>
    </row>
    <row r="19" spans="1:10" ht="20.100000000000001" customHeight="1" thickBot="1" x14ac:dyDescent="0.3">
      <c r="A19" s="27" t="s">
        <v>44</v>
      </c>
      <c r="B19" s="43"/>
      <c r="C19" s="43"/>
      <c r="D19" s="43"/>
      <c r="E19" s="43"/>
      <c r="F19" s="43"/>
      <c r="G19" s="43"/>
      <c r="H19" s="43"/>
      <c r="I19"/>
      <c r="J19"/>
    </row>
    <row r="20" spans="1:10" x14ac:dyDescent="0.25">
      <c r="A20"/>
      <c r="B20"/>
      <c r="C20"/>
      <c r="D20"/>
      <c r="E20"/>
      <c r="F20"/>
      <c r="G20"/>
      <c r="H20"/>
      <c r="I20"/>
      <c r="J20"/>
    </row>
    <row r="21" spans="1:10" ht="18.75" x14ac:dyDescent="0.3">
      <c r="A21" s="26" t="s">
        <v>51</v>
      </c>
      <c r="B21"/>
      <c r="C21"/>
      <c r="D21"/>
      <c r="E21"/>
      <c r="F21"/>
      <c r="G21"/>
      <c r="H21"/>
      <c r="I21"/>
      <c r="J21"/>
    </row>
    <row r="22" spans="1:10" ht="15.75" x14ac:dyDescent="0.25">
      <c r="A22" s="36" t="s">
        <v>57</v>
      </c>
      <c r="B22"/>
      <c r="C22"/>
      <c r="D22"/>
      <c r="E22"/>
      <c r="F22"/>
      <c r="G22"/>
      <c r="H22"/>
      <c r="I22"/>
      <c r="J22"/>
    </row>
    <row r="23" spans="1:10" ht="15.75" x14ac:dyDescent="0.25">
      <c r="A23" s="35" t="s">
        <v>17</v>
      </c>
      <c r="B23"/>
      <c r="C23"/>
      <c r="D23"/>
      <c r="E23"/>
      <c r="F23"/>
      <c r="G23"/>
      <c r="H23"/>
      <c r="I23"/>
      <c r="J23"/>
    </row>
    <row r="24" spans="1:10" ht="15.75" x14ac:dyDescent="0.25">
      <c r="A24" s="35" t="s">
        <v>18</v>
      </c>
      <c r="B24"/>
      <c r="C24"/>
      <c r="D24"/>
      <c r="E24"/>
      <c r="F24"/>
      <c r="G24"/>
      <c r="H24"/>
      <c r="I24"/>
      <c r="J24"/>
    </row>
    <row r="25" spans="1:10" ht="15.75" x14ac:dyDescent="0.25">
      <c r="A25" s="35" t="s">
        <v>19</v>
      </c>
      <c r="B25"/>
      <c r="C25"/>
      <c r="D25"/>
      <c r="E25"/>
      <c r="F25"/>
      <c r="G25"/>
      <c r="H25"/>
      <c r="I25"/>
      <c r="J25"/>
    </row>
    <row r="26" spans="1:10" x14ac:dyDescent="0.25">
      <c r="A26"/>
      <c r="B26"/>
      <c r="C26"/>
      <c r="D26"/>
      <c r="E26"/>
      <c r="F26"/>
      <c r="G26"/>
      <c r="H26"/>
      <c r="I26"/>
      <c r="J26"/>
    </row>
    <row r="27" spans="1:10" ht="15.75" x14ac:dyDescent="0.25">
      <c r="A27" s="35" t="s">
        <v>49</v>
      </c>
      <c r="B27"/>
      <c r="C27"/>
      <c r="D27"/>
      <c r="E27"/>
      <c r="F27"/>
      <c r="G27"/>
      <c r="H27"/>
      <c r="I27"/>
      <c r="J27"/>
    </row>
    <row r="28" spans="1:10" ht="15.75" x14ac:dyDescent="0.25">
      <c r="A28" s="37" t="s">
        <v>50</v>
      </c>
      <c r="B28"/>
      <c r="C28"/>
      <c r="D28"/>
      <c r="E28"/>
      <c r="F28"/>
      <c r="G28"/>
      <c r="H28"/>
      <c r="I28"/>
      <c r="J28"/>
    </row>
    <row r="29" spans="1:10" x14ac:dyDescent="0.25">
      <c r="A29"/>
      <c r="B29"/>
      <c r="C29"/>
      <c r="D29"/>
      <c r="E29"/>
      <c r="F29"/>
      <c r="G29" s="28" t="s">
        <v>32</v>
      </c>
      <c r="H29" s="49" t="s">
        <v>15</v>
      </c>
      <c r="I29" s="33" t="s">
        <v>16</v>
      </c>
      <c r="J29" s="30"/>
    </row>
    <row r="30" spans="1:10" ht="22.5" x14ac:dyDescent="0.25">
      <c r="A30"/>
      <c r="B30"/>
      <c r="C30"/>
      <c r="D30"/>
      <c r="E30"/>
      <c r="F30"/>
      <c r="G30" s="29" t="s">
        <v>62</v>
      </c>
      <c r="H30" s="50"/>
      <c r="I30" s="31"/>
      <c r="J30" s="32"/>
    </row>
    <row r="31" spans="1:10" ht="15.75" x14ac:dyDescent="0.25">
      <c r="A31" s="47" t="s">
        <v>64</v>
      </c>
      <c r="B31" s="47"/>
      <c r="C31" s="47"/>
      <c r="D31" s="47"/>
      <c r="E31" s="47"/>
      <c r="F31" s="48"/>
      <c r="G31" s="9"/>
      <c r="H31" s="16">
        <v>600</v>
      </c>
      <c r="I31" s="12" t="str">
        <f>IF(G31*H31=0,"",G31*H31)</f>
        <v/>
      </c>
      <c r="J31" s="18" t="s">
        <v>59</v>
      </c>
    </row>
    <row r="32" spans="1:10" ht="15.75" x14ac:dyDescent="0.25">
      <c r="A32" s="47" t="s">
        <v>71</v>
      </c>
      <c r="B32" s="47"/>
      <c r="C32" s="47"/>
      <c r="D32" s="47"/>
      <c r="E32" s="47"/>
      <c r="F32" s="48"/>
      <c r="G32" s="9"/>
      <c r="H32" s="16">
        <v>300</v>
      </c>
      <c r="I32" s="12" t="str">
        <f>IF(G32*H32=0,"",G32*H32)</f>
        <v/>
      </c>
      <c r="J32" s="18" t="s">
        <v>59</v>
      </c>
    </row>
    <row r="33" spans="1:11" ht="15.75" x14ac:dyDescent="0.25">
      <c r="A33" s="47" t="s">
        <v>33</v>
      </c>
      <c r="B33" s="47"/>
      <c r="C33" s="47"/>
      <c r="D33" s="47"/>
      <c r="E33" s="47"/>
      <c r="F33" s="48"/>
      <c r="G33" s="34"/>
      <c r="H33" s="16">
        <v>1000</v>
      </c>
      <c r="I33" s="12">
        <f>IF(G33="ja",1000,0)</f>
        <v>0</v>
      </c>
      <c r="J33" s="18" t="s">
        <v>59</v>
      </c>
    </row>
    <row r="34" spans="1:11" x14ac:dyDescent="0.25">
      <c r="A34"/>
      <c r="B34"/>
      <c r="C34"/>
      <c r="D34"/>
      <c r="E34"/>
      <c r="F34"/>
      <c r="G34"/>
      <c r="H34" s="17" t="s">
        <v>34</v>
      </c>
      <c r="I34" s="12">
        <f>SUM(I31:I33)</f>
        <v>0</v>
      </c>
      <c r="J34" s="18" t="s">
        <v>59</v>
      </c>
    </row>
    <row r="35" spans="1:11" ht="15.75" x14ac:dyDescent="0.25">
      <c r="A35" s="19" t="s">
        <v>58</v>
      </c>
      <c r="B35" s="20"/>
      <c r="C35" s="20"/>
      <c r="D35" s="20"/>
      <c r="E35" s="20"/>
      <c r="F35" s="20"/>
      <c r="G35" s="20"/>
      <c r="H35" s="20"/>
      <c r="I35" s="13"/>
      <c r="J35" s="20"/>
    </row>
    <row r="36" spans="1:11" x14ac:dyDescent="0.25">
      <c r="A36" s="21" t="s">
        <v>45</v>
      </c>
      <c r="B36" s="22"/>
      <c r="C36" s="22"/>
      <c r="D36" s="22"/>
      <c r="E36" s="22"/>
      <c r="F36" s="22"/>
      <c r="G36" s="22"/>
      <c r="H36" s="22"/>
      <c r="I36" s="14">
        <f>MIN(I34,2600)</f>
        <v>0</v>
      </c>
      <c r="J36" s="23" t="s">
        <v>59</v>
      </c>
    </row>
    <row r="37" spans="1:11" x14ac:dyDescent="0.25">
      <c r="A37" s="24" t="s">
        <v>46</v>
      </c>
      <c r="B37" s="20"/>
      <c r="C37" s="20"/>
      <c r="D37" s="20"/>
      <c r="E37" s="20"/>
      <c r="F37" s="20"/>
      <c r="G37" s="20"/>
      <c r="H37" s="20"/>
      <c r="I37" s="12">
        <f>MIN(MAX(I34-2600,0),1700)</f>
        <v>0</v>
      </c>
      <c r="J37" s="18" t="s">
        <v>59</v>
      </c>
    </row>
    <row r="38" spans="1:11" x14ac:dyDescent="0.25">
      <c r="A38" s="24" t="s">
        <v>47</v>
      </c>
      <c r="B38" s="20"/>
      <c r="C38" s="20"/>
      <c r="D38" s="20"/>
      <c r="E38" s="20"/>
      <c r="F38" s="20"/>
      <c r="G38" s="22"/>
      <c r="H38" s="22"/>
      <c r="I38" s="12">
        <f>MIN(MAX(I34-2600-1700,0),2300)</f>
        <v>0</v>
      </c>
      <c r="J38" s="18" t="s">
        <v>59</v>
      </c>
    </row>
    <row r="39" spans="1:11" ht="15.75" thickBot="1" x14ac:dyDescent="0.3">
      <c r="A39"/>
      <c r="B39"/>
      <c r="C39"/>
      <c r="D39"/>
      <c r="E39"/>
      <c r="F39"/>
      <c r="G39"/>
      <c r="H39" s="17" t="s">
        <v>48</v>
      </c>
      <c r="I39" s="15">
        <f>SUM(I36:I38)</f>
        <v>0</v>
      </c>
      <c r="J39" s="25" t="s">
        <v>59</v>
      </c>
    </row>
    <row r="40" spans="1:11" ht="19.5" thickTop="1" x14ac:dyDescent="0.3">
      <c r="A40" s="26" t="s">
        <v>68</v>
      </c>
      <c r="B40"/>
      <c r="C40"/>
      <c r="D40"/>
      <c r="E40"/>
      <c r="F40"/>
      <c r="G40"/>
      <c r="H40"/>
      <c r="I40"/>
      <c r="J40"/>
    </row>
    <row r="41" spans="1:11" ht="15.75" x14ac:dyDescent="0.25">
      <c r="A41" s="35" t="s">
        <v>65</v>
      </c>
      <c r="B41" s="35"/>
      <c r="C41" s="35"/>
      <c r="D41" s="35"/>
      <c r="E41" s="35"/>
      <c r="F41" s="35"/>
      <c r="G41" s="35"/>
      <c r="H41" s="35"/>
      <c r="I41" s="35"/>
      <c r="J41" s="35"/>
      <c r="K41" s="38"/>
    </row>
    <row r="42" spans="1:11" ht="30" customHeight="1" x14ac:dyDescent="0.25">
      <c r="A42" s="45" t="s">
        <v>70</v>
      </c>
      <c r="B42" s="45"/>
      <c r="C42" s="45"/>
      <c r="D42" s="45"/>
      <c r="E42" s="45"/>
      <c r="F42" s="45"/>
      <c r="G42" s="45"/>
      <c r="H42" s="45"/>
      <c r="I42" s="45"/>
      <c r="J42" s="45"/>
      <c r="K42" s="45"/>
    </row>
  </sheetData>
  <sheetProtection sheet="1" objects="1" scenarios="1"/>
  <mergeCells count="14">
    <mergeCell ref="A42:K42"/>
    <mergeCell ref="A10:K10"/>
    <mergeCell ref="A33:F33"/>
    <mergeCell ref="A32:F32"/>
    <mergeCell ref="A31:F31"/>
    <mergeCell ref="B19:H19"/>
    <mergeCell ref="B18:H18"/>
    <mergeCell ref="H29:H30"/>
    <mergeCell ref="A7:J7"/>
    <mergeCell ref="B13:H13"/>
    <mergeCell ref="B14:H14"/>
    <mergeCell ref="B15:H15"/>
    <mergeCell ref="E17:H17"/>
    <mergeCell ref="B16:H16"/>
  </mergeCells>
  <hyperlinks>
    <hyperlink ref="A28" location="'Eksempler på honorar'!A1" display="&quot;Eksempler på honorar&quot; " xr:uid="{92BF1216-A80F-481E-ADE7-F92C6BA2F72D}"/>
  </hyperlinks>
  <pageMargins left="0.70866141732283472" right="0.70866141732283472" top="0.74803149606299213" bottom="0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59CBBDD-8D9D-4F18-B60B-89F5CA1E3767}">
          <x14:formula1>
            <xm:f>Datavalidering!$C$2:$C$12</xm:f>
          </x14:formula1>
          <xm:sqref>G31:G32</xm:sqref>
        </x14:dataValidation>
        <x14:dataValidation type="list" allowBlank="1" showInputMessage="1" showErrorMessage="1" xr:uid="{8A2A2B65-0A98-46C8-AF90-4846E0A8EFC3}">
          <x14:formula1>
            <xm:f>Datavalidering!$D$2:$D$3</xm:f>
          </x14:formula1>
          <xm:sqref>G33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86631-0F41-4F8F-B96F-72EBD8F9BE2D}">
  <sheetPr codeName="Ark3">
    <tabColor theme="0"/>
  </sheetPr>
  <dimension ref="A1:A28"/>
  <sheetViews>
    <sheetView workbookViewId="0">
      <selection activeCell="A28" sqref="A28"/>
    </sheetView>
  </sheetViews>
  <sheetFormatPr defaultRowHeight="15" x14ac:dyDescent="0.25"/>
  <cols>
    <col min="1" max="1" width="47.140625" customWidth="1"/>
  </cols>
  <sheetData>
    <row r="1" spans="1:1" ht="26.25" x14ac:dyDescent="0.4">
      <c r="A1" s="7" t="s">
        <v>20</v>
      </c>
    </row>
    <row r="3" spans="1:1" ht="15.75" x14ac:dyDescent="0.25">
      <c r="A3" s="6" t="s">
        <v>21</v>
      </c>
    </row>
    <row r="4" spans="1:1" x14ac:dyDescent="0.25">
      <c r="A4" t="s">
        <v>22</v>
      </c>
    </row>
    <row r="5" spans="1:1" x14ac:dyDescent="0.25">
      <c r="A5" s="3" t="s">
        <v>23</v>
      </c>
    </row>
    <row r="6" spans="1:1" x14ac:dyDescent="0.25">
      <c r="A6" s="5" t="s">
        <v>28</v>
      </c>
    </row>
    <row r="9" spans="1:1" ht="15.75" x14ac:dyDescent="0.25">
      <c r="A9" s="6" t="s">
        <v>24</v>
      </c>
    </row>
    <row r="10" spans="1:1" x14ac:dyDescent="0.25">
      <c r="A10" t="s">
        <v>25</v>
      </c>
    </row>
    <row r="11" spans="1:1" x14ac:dyDescent="0.25">
      <c r="A11" s="3" t="s">
        <v>23</v>
      </c>
    </row>
    <row r="12" spans="1:1" x14ac:dyDescent="0.25">
      <c r="A12" s="5" t="s">
        <v>29</v>
      </c>
    </row>
    <row r="15" spans="1:1" ht="15.75" x14ac:dyDescent="0.25">
      <c r="A15" s="4" t="s">
        <v>26</v>
      </c>
    </row>
    <row r="16" spans="1:1" x14ac:dyDescent="0.25">
      <c r="A16" s="3" t="s">
        <v>38</v>
      </c>
    </row>
    <row r="17" spans="1:1" x14ac:dyDescent="0.25">
      <c r="A17" s="3" t="s">
        <v>23</v>
      </c>
    </row>
    <row r="18" spans="1:1" x14ac:dyDescent="0.25">
      <c r="A18" s="5" t="s">
        <v>30</v>
      </c>
    </row>
    <row r="21" spans="1:1" ht="15.75" x14ac:dyDescent="0.25">
      <c r="A21" s="6" t="s">
        <v>27</v>
      </c>
    </row>
    <row r="22" spans="1:1" x14ac:dyDescent="0.25">
      <c r="A22" s="3" t="s">
        <v>39</v>
      </c>
    </row>
    <row r="23" spans="1:1" x14ac:dyDescent="0.25">
      <c r="A23" s="3" t="s">
        <v>23</v>
      </c>
    </row>
    <row r="24" spans="1:1" x14ac:dyDescent="0.25">
      <c r="A24" s="3" t="s">
        <v>31</v>
      </c>
    </row>
    <row r="27" spans="1:1" x14ac:dyDescent="0.25">
      <c r="A27" s="41" t="s">
        <v>60</v>
      </c>
    </row>
    <row r="28" spans="1:1" x14ac:dyDescent="0.25">
      <c r="A28" s="11" t="s">
        <v>61</v>
      </c>
    </row>
  </sheetData>
  <hyperlinks>
    <hyperlink ref="A28" location="'Træner- og Udvalgshonorar'!A1" display="&quot;Træner- og Udvalgshonorar&quot;" xr:uid="{4264DBBC-96A8-497B-85E7-87644E2916FD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54A77-04C9-431B-BA42-96202AB2EBBB}">
  <sheetPr codeName="Ark2"/>
  <dimension ref="A1:M22"/>
  <sheetViews>
    <sheetView workbookViewId="0">
      <selection activeCell="M18" sqref="M18"/>
    </sheetView>
  </sheetViews>
  <sheetFormatPr defaultRowHeight="15" x14ac:dyDescent="0.25"/>
  <sheetData>
    <row r="1" spans="1:4" x14ac:dyDescent="0.25">
      <c r="A1" s="1" t="s">
        <v>3</v>
      </c>
      <c r="C1" t="s">
        <v>32</v>
      </c>
      <c r="D1" t="s">
        <v>36</v>
      </c>
    </row>
    <row r="2" spans="1:4" x14ac:dyDescent="0.25">
      <c r="A2" t="s">
        <v>4</v>
      </c>
      <c r="C2">
        <v>0</v>
      </c>
      <c r="D2" t="s">
        <v>35</v>
      </c>
    </row>
    <row r="3" spans="1:4" x14ac:dyDescent="0.25">
      <c r="A3" t="s">
        <v>5</v>
      </c>
      <c r="C3">
        <v>1</v>
      </c>
      <c r="D3" t="s">
        <v>37</v>
      </c>
    </row>
    <row r="4" spans="1:4" x14ac:dyDescent="0.25">
      <c r="A4" t="s">
        <v>6</v>
      </c>
      <c r="C4">
        <v>2</v>
      </c>
    </row>
    <row r="5" spans="1:4" x14ac:dyDescent="0.25">
      <c r="A5" t="s">
        <v>7</v>
      </c>
      <c r="C5">
        <v>3</v>
      </c>
    </row>
    <row r="6" spans="1:4" x14ac:dyDescent="0.25">
      <c r="A6" t="s">
        <v>8</v>
      </c>
      <c r="C6">
        <v>4</v>
      </c>
    </row>
    <row r="7" spans="1:4" x14ac:dyDescent="0.25">
      <c r="A7" t="s">
        <v>9</v>
      </c>
      <c r="C7">
        <v>5</v>
      </c>
    </row>
    <row r="8" spans="1:4" x14ac:dyDescent="0.25">
      <c r="A8" t="s">
        <v>10</v>
      </c>
      <c r="C8">
        <v>6</v>
      </c>
    </row>
    <row r="9" spans="1:4" x14ac:dyDescent="0.25">
      <c r="A9" t="s">
        <v>11</v>
      </c>
      <c r="C9">
        <v>7</v>
      </c>
    </row>
    <row r="10" spans="1:4" x14ac:dyDescent="0.25">
      <c r="A10" t="s">
        <v>12</v>
      </c>
      <c r="C10">
        <v>8</v>
      </c>
    </row>
    <row r="11" spans="1:4" x14ac:dyDescent="0.25">
      <c r="A11" t="s">
        <v>13</v>
      </c>
      <c r="C11">
        <v>9</v>
      </c>
    </row>
    <row r="12" spans="1:4" x14ac:dyDescent="0.25">
      <c r="A12" t="s">
        <v>14</v>
      </c>
      <c r="C12">
        <v>10</v>
      </c>
    </row>
    <row r="17" spans="1:13" x14ac:dyDescent="0.25">
      <c r="A17" t="s">
        <v>53</v>
      </c>
      <c r="K17" t="s">
        <v>54</v>
      </c>
      <c r="M17" s="11" t="s">
        <v>55</v>
      </c>
    </row>
    <row r="18" spans="1:13" x14ac:dyDescent="0.25">
      <c r="A18" s="2"/>
      <c r="H18" s="2">
        <v>2026</v>
      </c>
      <c r="I18">
        <v>2027</v>
      </c>
    </row>
    <row r="19" spans="1:13" x14ac:dyDescent="0.25">
      <c r="A19" s="2" t="s">
        <v>45</v>
      </c>
      <c r="H19" s="8">
        <v>2800</v>
      </c>
    </row>
    <row r="20" spans="1:13" x14ac:dyDescent="0.25">
      <c r="A20" s="2" t="s">
        <v>46</v>
      </c>
      <c r="H20" s="8">
        <v>1700</v>
      </c>
    </row>
    <row r="21" spans="1:13" x14ac:dyDescent="0.25">
      <c r="A21" s="2" t="s">
        <v>47</v>
      </c>
      <c r="H21" s="8">
        <v>2300</v>
      </c>
    </row>
    <row r="22" spans="1:13" x14ac:dyDescent="0.25">
      <c r="A22" s="2"/>
      <c r="H22" s="8">
        <f>SUM(H19:H21)</f>
        <v>6800</v>
      </c>
    </row>
  </sheetData>
  <sortState xmlns:xlrd2="http://schemas.microsoft.com/office/spreadsheetml/2017/richdata2" ref="A2:B12">
    <sortCondition ref="A2:A12"/>
  </sortState>
  <hyperlinks>
    <hyperlink ref="M17" r:id="rId1" display="https://skat.dk/borger/personalegoder-hvis-du-er-medarbejder/du-er-frivillig-i-en-idraetsforening" xr:uid="{E15B6B35-6ADE-42CB-8750-22070D1DF43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Træner- og Udvalgshonorar</vt:lpstr>
      <vt:lpstr>Eksempler på honorar</vt:lpstr>
      <vt:lpstr>Datavalidering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Leth Andersen</dc:creator>
  <cp:lastModifiedBy>Johan Andersen</cp:lastModifiedBy>
  <cp:lastPrinted>2026-04-12T17:12:13Z</cp:lastPrinted>
  <dcterms:created xsi:type="dcterms:W3CDTF">2026-03-12T10:08:02Z</dcterms:created>
  <dcterms:modified xsi:type="dcterms:W3CDTF">2026-04-12T17:19:09Z</dcterms:modified>
</cp:coreProperties>
</file>